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Manuals\Tutorial\SIL\MEKPCO\"/>
    </mc:Choice>
  </mc:AlternateContent>
  <xr:revisionPtr revIDLastSave="0" documentId="13_ncr:1_{F14282F7-883A-47E1-AF50-B084CC0EE5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  <c r="F8" i="1" s="1"/>
  <c r="F2" i="1"/>
  <c r="E9" i="1"/>
  <c r="F4" i="1"/>
  <c r="F5" i="1"/>
  <c r="F3" i="1"/>
  <c r="F9" i="1"/>
</calcChain>
</file>

<file path=xl/sharedStrings.xml><?xml version="1.0" encoding="utf-8"?>
<sst xmlns="http://schemas.openxmlformats.org/spreadsheetml/2006/main" count="50" uniqueCount="28">
  <si>
    <t>Level Transmitter</t>
  </si>
  <si>
    <t>Solenoid Valve</t>
  </si>
  <si>
    <t>Actuator</t>
  </si>
  <si>
    <t>Brand</t>
  </si>
  <si>
    <t>Barrier input</t>
  </si>
  <si>
    <t>Barrier Output</t>
  </si>
  <si>
    <t>Systematic Integrity</t>
  </si>
  <si>
    <t>SIS</t>
  </si>
  <si>
    <t>SIL3</t>
  </si>
  <si>
    <t>Test interval (hr)</t>
  </si>
  <si>
    <t>PFD</t>
  </si>
  <si>
    <t>ASCO</t>
  </si>
  <si>
    <t>SIL2</t>
  </si>
  <si>
    <t>Type</t>
  </si>
  <si>
    <t>SFF</t>
  </si>
  <si>
    <t>HFT</t>
  </si>
  <si>
    <t>B</t>
  </si>
  <si>
    <t>A</t>
  </si>
  <si>
    <t>TARGET SIL = 2</t>
  </si>
  <si>
    <t>ESD Controller</t>
  </si>
  <si>
    <t>ABB</t>
  </si>
  <si>
    <t>Pepperl + Fuchs</t>
  </si>
  <si>
    <t>Rockwell</t>
  </si>
  <si>
    <t>Globe Valve</t>
  </si>
  <si>
    <t>KOSO</t>
  </si>
  <si>
    <t>ITEM</t>
  </si>
  <si>
    <t>Lambda(DU)</t>
  </si>
  <si>
    <t>Max Allowable SIL Based on Table 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</si>
</sst>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7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4" fillId="3" borderId="2" applyNumberFormat="0" applyAlignment="0" applyProtection="0"/>
    <xf numFmtId="0" fontId="5" fillId="4" borderId="2" applyNumberFormat="0" applyAlignment="0" applyProtection="0"/>
    <xf numFmtId="0" fontId="3" fillId="5" borderId="0" applyNumberFormat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5" borderId="0" xfId="3" applyAlignment="1"/>
    <xf numFmtId="0" fontId="4" fillId="3" borderId="2" xfId="1"/>
    <xf numFmtId="0" fontId="1" fillId="5" borderId="1" xfId="3" applyFont="1" applyBorder="1" applyAlignment="1">
      <alignment horizontal="center"/>
    </xf>
    <xf numFmtId="0" fontId="1" fillId="5" borderId="0" xfId="3" applyFont="1" applyAlignment="1">
      <alignment horizontal="center"/>
    </xf>
    <xf numFmtId="0" fontId="6" fillId="3" borderId="2" xfId="1" applyFont="1" applyAlignment="1">
      <alignment horizontal="center"/>
    </xf>
    <xf numFmtId="0" fontId="7" fillId="3" borderId="2" xfId="1" applyFont="1" applyAlignment="1">
      <alignment horizontal="center"/>
    </xf>
    <xf numFmtId="0" fontId="6" fillId="5" borderId="1" xfId="3" applyFont="1" applyBorder="1" applyAlignment="1">
      <alignment horizontal="center"/>
    </xf>
    <xf numFmtId="0" fontId="5" fillId="4" borderId="2" xfId="2"/>
    <xf numFmtId="0" fontId="5" fillId="4" borderId="2" xfId="2" applyAlignment="1">
      <alignment horizontal="center"/>
    </xf>
    <xf numFmtId="11" fontId="5" fillId="4" borderId="2" xfId="2" applyNumberFormat="1" applyAlignment="1">
      <alignment horizontal="center"/>
    </xf>
    <xf numFmtId="10" fontId="5" fillId="4" borderId="2" xfId="2" applyNumberFormat="1" applyAlignment="1">
      <alignment horizontal="center"/>
    </xf>
  </cellXfs>
  <cellStyles count="4">
    <cellStyle name="20% - Accent4" xfId="3" builtinId="42"/>
    <cellStyle name="Calculation" xfId="2" builtinId="22"/>
    <cellStyle name="Input" xfId="1" builtinId="20"/>
    <cellStyle name="Normal" xfId="0" builtinId="0"/>
  </cellStyles>
  <dxfs count="5">
    <dxf>
      <font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BBC1E9-90FD-47C4-A928-05F67F1386E7}" name="Table1" displayName="Table1" ref="A1:A11" totalsRowShown="0" headerRowDxfId="0" dataDxfId="1" headerRowBorderDxfId="3" tableBorderDxfId="4" headerRowCellStyle="20% - Accent4" dataCellStyle="20% - Accent4">
  <tableColumns count="1">
    <tableColumn id="1" xr3:uid="{E1EEE928-DE04-4DB0-8218-94CE71A70C3E}" name="ITEM" dataDxfId="2" dataCellStyle="20% - Accent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zoomScale="120" zoomScaleNormal="120" workbookViewId="0">
      <selection activeCell="J10" sqref="A1:J10"/>
    </sheetView>
  </sheetViews>
  <sheetFormatPr defaultRowHeight="15" x14ac:dyDescent="0.25"/>
  <cols>
    <col min="1" max="1" width="20.5703125" customWidth="1"/>
    <col min="2" max="2" width="19.28515625" customWidth="1"/>
    <col min="3" max="3" width="20.42578125" customWidth="1"/>
    <col min="4" max="4" width="17.5703125" customWidth="1"/>
    <col min="5" max="5" width="18.85546875" customWidth="1"/>
    <col min="6" max="6" width="17.28515625" customWidth="1"/>
    <col min="7" max="7" width="17" customWidth="1"/>
    <col min="8" max="8" width="16.85546875" customWidth="1"/>
    <col min="9" max="9" width="16.28515625" customWidth="1"/>
    <col min="10" max="10" width="34.5703125" customWidth="1"/>
  </cols>
  <sheetData>
    <row r="1" spans="1:10" ht="18.75" x14ac:dyDescent="0.3">
      <c r="A1" s="9" t="s">
        <v>25</v>
      </c>
      <c r="B1" s="8" t="s">
        <v>3</v>
      </c>
      <c r="C1" s="11" t="s">
        <v>6</v>
      </c>
      <c r="D1" s="11" t="s">
        <v>26</v>
      </c>
      <c r="E1" s="11" t="s">
        <v>9</v>
      </c>
      <c r="F1" s="11" t="s">
        <v>10</v>
      </c>
      <c r="G1" s="11" t="s">
        <v>13</v>
      </c>
      <c r="H1" s="11" t="s">
        <v>14</v>
      </c>
      <c r="I1" s="11" t="s">
        <v>15</v>
      </c>
      <c r="J1" s="10" t="s">
        <v>27</v>
      </c>
    </row>
    <row r="2" spans="1:10" ht="18.75" x14ac:dyDescent="0.3">
      <c r="A2" s="5" t="s">
        <v>0</v>
      </c>
      <c r="B2" s="7" t="s">
        <v>20</v>
      </c>
      <c r="C2" s="11" t="s">
        <v>8</v>
      </c>
      <c r="D2" s="11">
        <v>5.4E-8</v>
      </c>
      <c r="E2" s="11">
        <v>8760</v>
      </c>
      <c r="F2" s="12">
        <f>D2*E2/2</f>
        <v>2.3651999999999999E-4</v>
      </c>
      <c r="G2" s="11" t="s">
        <v>16</v>
      </c>
      <c r="H2" s="13">
        <v>0.91110000000000002</v>
      </c>
      <c r="I2" s="11">
        <v>0</v>
      </c>
      <c r="J2" s="11" t="s">
        <v>12</v>
      </c>
    </row>
    <row r="3" spans="1:10" ht="18.75" x14ac:dyDescent="0.3">
      <c r="A3" s="5" t="s">
        <v>4</v>
      </c>
      <c r="B3" s="7" t="s">
        <v>21</v>
      </c>
      <c r="C3" s="11" t="s">
        <v>12</v>
      </c>
      <c r="D3" s="12">
        <v>5.2999999999999998E-8</v>
      </c>
      <c r="E3" s="11">
        <v>8760</v>
      </c>
      <c r="F3" s="12">
        <f>D3*E3/2</f>
        <v>2.3213999999999998E-4</v>
      </c>
      <c r="G3" s="11" t="s">
        <v>16</v>
      </c>
      <c r="H3" s="13">
        <v>0.74760000000000004</v>
      </c>
      <c r="I3" s="11">
        <v>0</v>
      </c>
      <c r="J3" s="11" t="s">
        <v>12</v>
      </c>
    </row>
    <row r="4" spans="1:10" ht="18.75" x14ac:dyDescent="0.3">
      <c r="A4" s="5" t="s">
        <v>19</v>
      </c>
      <c r="B4" s="7" t="s">
        <v>22</v>
      </c>
      <c r="C4" s="11" t="s">
        <v>8</v>
      </c>
      <c r="D4" s="11">
        <v>3.0119999999999999E-9</v>
      </c>
      <c r="E4" s="11">
        <v>87600</v>
      </c>
      <c r="F4" s="12">
        <f>D4*E4/2</f>
        <v>1.3192560000000001E-4</v>
      </c>
      <c r="G4" s="11" t="s">
        <v>16</v>
      </c>
      <c r="H4" s="11"/>
      <c r="I4" s="11">
        <v>0</v>
      </c>
      <c r="J4" s="11" t="s">
        <v>8</v>
      </c>
    </row>
    <row r="5" spans="1:10" ht="18.75" x14ac:dyDescent="0.3">
      <c r="A5" s="5" t="s">
        <v>5</v>
      </c>
      <c r="B5" s="7" t="s">
        <v>21</v>
      </c>
      <c r="C5" s="11" t="s">
        <v>12</v>
      </c>
      <c r="D5" s="12">
        <v>5.2999999999999998E-8</v>
      </c>
      <c r="E5" s="11">
        <v>8760</v>
      </c>
      <c r="F5" s="12">
        <f>D5*E5/2</f>
        <v>2.3213999999999998E-4</v>
      </c>
      <c r="G5" s="11" t="s">
        <v>16</v>
      </c>
      <c r="H5" s="13">
        <v>0.74760000000000004</v>
      </c>
      <c r="I5" s="11">
        <v>0</v>
      </c>
      <c r="J5" s="11" t="s">
        <v>12</v>
      </c>
    </row>
    <row r="6" spans="1:10" ht="18.75" x14ac:dyDescent="0.3">
      <c r="A6" s="6" t="s">
        <v>1</v>
      </c>
      <c r="B6" s="7" t="s">
        <v>11</v>
      </c>
      <c r="C6" s="11" t="s">
        <v>8</v>
      </c>
      <c r="D6" s="12">
        <v>1.8799999999999999E-7</v>
      </c>
      <c r="E6" s="11"/>
      <c r="F6" s="12"/>
      <c r="G6" s="11" t="s">
        <v>17</v>
      </c>
      <c r="H6" s="13">
        <v>0.7329</v>
      </c>
      <c r="I6" s="11">
        <v>1</v>
      </c>
      <c r="J6" s="11" t="s">
        <v>8</v>
      </c>
    </row>
    <row r="7" spans="1:10" ht="18.75" x14ac:dyDescent="0.3">
      <c r="A7" s="6" t="s">
        <v>2</v>
      </c>
      <c r="B7" s="7" t="s">
        <v>24</v>
      </c>
      <c r="C7" s="11" t="s">
        <v>8</v>
      </c>
      <c r="D7" s="12">
        <v>1.5599999999999999E-7</v>
      </c>
      <c r="E7" s="11"/>
      <c r="F7" s="12"/>
      <c r="G7" s="11" t="s">
        <v>17</v>
      </c>
      <c r="H7" s="13">
        <v>0.78149999999999997</v>
      </c>
      <c r="I7" s="11">
        <v>1</v>
      </c>
      <c r="J7" s="11" t="s">
        <v>8</v>
      </c>
    </row>
    <row r="8" spans="1:10" ht="18.75" x14ac:dyDescent="0.3">
      <c r="A8" s="6" t="s">
        <v>23</v>
      </c>
      <c r="B8" s="7" t="s">
        <v>24</v>
      </c>
      <c r="C8" s="11" t="s">
        <v>8</v>
      </c>
      <c r="D8" s="12">
        <v>8.16E-7</v>
      </c>
      <c r="E8" s="11"/>
      <c r="F8" s="12">
        <f>(D9^2*E9^2)/3</f>
        <v>3.0977434367999995E-4</v>
      </c>
      <c r="G8" s="11" t="s">
        <v>17</v>
      </c>
      <c r="H8" s="13">
        <v>0.57609999999999995</v>
      </c>
      <c r="I8" s="11">
        <v>1</v>
      </c>
      <c r="J8" s="11" t="s">
        <v>12</v>
      </c>
    </row>
    <row r="9" spans="1:10" x14ac:dyDescent="0.25">
      <c r="A9" s="3"/>
      <c r="B9" s="4"/>
      <c r="C9" s="11"/>
      <c r="D9" s="12">
        <f>SUM(D6:D8)</f>
        <v>1.1599999999999999E-6</v>
      </c>
      <c r="E9" s="11">
        <f>3*8760</f>
        <v>26280</v>
      </c>
      <c r="F9" s="12">
        <f ca="1">SUM(F2:F9)</f>
        <v>1.14249994368E-3</v>
      </c>
      <c r="G9" s="10"/>
      <c r="H9" s="10"/>
      <c r="I9" s="10"/>
      <c r="J9" s="10"/>
    </row>
    <row r="10" spans="1:10" ht="18.75" x14ac:dyDescent="0.3">
      <c r="A10" s="1" t="s">
        <v>7</v>
      </c>
      <c r="B10" s="1"/>
      <c r="C10" s="1" t="s">
        <v>12</v>
      </c>
      <c r="D10" s="1"/>
      <c r="E10" s="1"/>
      <c r="F10" s="1" t="s">
        <v>12</v>
      </c>
      <c r="G10" s="1"/>
      <c r="H10" s="1"/>
      <c r="I10" s="1"/>
      <c r="J10" s="1" t="s">
        <v>12</v>
      </c>
    </row>
    <row r="13" spans="1:10" ht="21" x14ac:dyDescent="0.35">
      <c r="A13" s="2" t="s">
        <v>18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P30Download.com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B.</dc:creator>
  <cp:lastModifiedBy>Behrouzi Mohamadreza</cp:lastModifiedBy>
  <dcterms:created xsi:type="dcterms:W3CDTF">2022-03-04T06:30:35Z</dcterms:created>
  <dcterms:modified xsi:type="dcterms:W3CDTF">2022-05-26T07:44:59Z</dcterms:modified>
</cp:coreProperties>
</file>