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\Desktop\"/>
    </mc:Choice>
  </mc:AlternateContent>
  <bookViews>
    <workbookView xWindow="0" yWindow="0" windowWidth="19200" windowHeight="8120"/>
  </bookViews>
  <sheets>
    <sheet name="Sheet1" sheetId="1" r:id="rId1"/>
    <sheet name="Sheet2" sheetId="2" r:id="rId2"/>
    <sheet name="Sheet3" sheetId="3" r:id="rId3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5" i="3" l="1"/>
  <c r="G10" i="3"/>
  <c r="C11" i="3" l="1"/>
  <c r="C10" i="3"/>
  <c r="Q15" i="1"/>
  <c r="Q13" i="1"/>
  <c r="Q11" i="1"/>
  <c r="Q9" i="1"/>
  <c r="N7" i="1"/>
  <c r="N5" i="1"/>
  <c r="K5" i="1"/>
  <c r="H5" i="1"/>
</calcChain>
</file>

<file path=xl/sharedStrings.xml><?xml version="1.0" encoding="utf-8"?>
<sst xmlns="http://schemas.openxmlformats.org/spreadsheetml/2006/main" count="36" uniqueCount="22">
  <si>
    <t>Mass Flow</t>
  </si>
  <si>
    <t>MW</t>
  </si>
  <si>
    <t>PSV-008</t>
  </si>
  <si>
    <t>PSV-007</t>
  </si>
  <si>
    <t>CV Failure</t>
  </si>
  <si>
    <t>Blocked Outlet</t>
  </si>
  <si>
    <t>Fire</t>
  </si>
  <si>
    <t>BV-001</t>
  </si>
  <si>
    <t>Depressurization</t>
  </si>
  <si>
    <t>BV-002</t>
  </si>
  <si>
    <t>BV-004</t>
  </si>
  <si>
    <t>BV-005</t>
  </si>
  <si>
    <t>V-404-201</t>
  </si>
  <si>
    <t>PSV or BDV</t>
  </si>
  <si>
    <t>Sub Header</t>
  </si>
  <si>
    <t>T-404-201</t>
  </si>
  <si>
    <t>EP-404-201</t>
  </si>
  <si>
    <t>V-404-202</t>
  </si>
  <si>
    <t>T-201</t>
  </si>
  <si>
    <t>V-201</t>
  </si>
  <si>
    <t>V-202</t>
  </si>
  <si>
    <t>EP-201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</si>
</sst>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Q15"/>
  <sheetViews>
    <sheetView tabSelected="1" workbookViewId="0">
      <selection activeCell="O9" sqref="O9"/>
    </sheetView>
  </sheetViews>
  <sheetFormatPr defaultRowHeight="14.5" x14ac:dyDescent="0.35"/>
  <cols>
    <col min="4" max="4" width="7.453125" bestFit="1" customWidth="1"/>
    <col min="5" max="5" width="7.453125" customWidth="1"/>
    <col min="6" max="6" width="9.54296875" bestFit="1" customWidth="1"/>
  </cols>
  <sheetData>
    <row r="3" spans="4:17" x14ac:dyDescent="0.35">
      <c r="F3" s="1" t="s">
        <v>4</v>
      </c>
      <c r="G3" s="1"/>
      <c r="I3" s="1" t="s">
        <v>5</v>
      </c>
      <c r="J3" s="1"/>
      <c r="L3" s="1" t="s">
        <v>6</v>
      </c>
      <c r="M3" s="1"/>
      <c r="O3" t="s">
        <v>8</v>
      </c>
    </row>
    <row r="4" spans="4:17" x14ac:dyDescent="0.35">
      <c r="F4" t="s">
        <v>0</v>
      </c>
      <c r="G4" t="s">
        <v>1</v>
      </c>
      <c r="I4" t="s">
        <v>0</v>
      </c>
      <c r="J4" t="s">
        <v>1</v>
      </c>
      <c r="L4" t="s">
        <v>0</v>
      </c>
      <c r="M4" t="s">
        <v>1</v>
      </c>
      <c r="O4" t="s">
        <v>0</v>
      </c>
      <c r="P4" t="s">
        <v>1</v>
      </c>
    </row>
    <row r="5" spans="4:17" x14ac:dyDescent="0.35">
      <c r="D5" t="s">
        <v>2</v>
      </c>
      <c r="E5" t="s">
        <v>18</v>
      </c>
      <c r="F5">
        <v>928700</v>
      </c>
      <c r="G5">
        <v>17.09</v>
      </c>
      <c r="H5">
        <f>F5/G5</f>
        <v>54341.720304271505</v>
      </c>
      <c r="I5">
        <v>696471</v>
      </c>
      <c r="J5">
        <v>16.149999999999999</v>
      </c>
      <c r="K5">
        <f>I5/J5</f>
        <v>43125.139318885456</v>
      </c>
      <c r="L5">
        <v>32539</v>
      </c>
      <c r="M5">
        <v>57.4</v>
      </c>
      <c r="N5">
        <f>L5/M5</f>
        <v>566.88153310104531</v>
      </c>
    </row>
    <row r="7" spans="4:17" x14ac:dyDescent="0.35">
      <c r="D7" t="s">
        <v>3</v>
      </c>
      <c r="E7" t="s">
        <v>20</v>
      </c>
      <c r="L7">
        <v>36756</v>
      </c>
      <c r="M7">
        <v>23.7</v>
      </c>
      <c r="N7">
        <f>L7/M7</f>
        <v>1550.8860759493671</v>
      </c>
    </row>
    <row r="9" spans="4:17" x14ac:dyDescent="0.35">
      <c r="D9" t="s">
        <v>7</v>
      </c>
      <c r="E9" t="s">
        <v>20</v>
      </c>
      <c r="O9">
        <v>288556</v>
      </c>
      <c r="P9">
        <v>32.6</v>
      </c>
      <c r="Q9">
        <f>O9/P9</f>
        <v>8851.4110429447846</v>
      </c>
    </row>
    <row r="11" spans="4:17" x14ac:dyDescent="0.35">
      <c r="D11" t="s">
        <v>9</v>
      </c>
      <c r="E11" t="s">
        <v>19</v>
      </c>
      <c r="O11">
        <v>248885</v>
      </c>
      <c r="P11">
        <v>18.8</v>
      </c>
      <c r="Q11">
        <f>O11/P11</f>
        <v>13238.563829787234</v>
      </c>
    </row>
    <row r="13" spans="4:17" x14ac:dyDescent="0.35">
      <c r="D13" t="s">
        <v>10</v>
      </c>
      <c r="E13" t="s">
        <v>18</v>
      </c>
      <c r="O13">
        <v>199747</v>
      </c>
      <c r="P13">
        <v>18.7</v>
      </c>
      <c r="Q13">
        <f>O13/P13</f>
        <v>10681.657754010695</v>
      </c>
    </row>
    <row r="15" spans="4:17" x14ac:dyDescent="0.35">
      <c r="D15" t="s">
        <v>11</v>
      </c>
      <c r="E15" t="s">
        <v>21</v>
      </c>
      <c r="O15">
        <v>6205</v>
      </c>
      <c r="P15">
        <v>17</v>
      </c>
      <c r="Q15">
        <f>O15/P15</f>
        <v>365</v>
      </c>
    </row>
  </sheetData>
  <mergeCells count="3">
    <mergeCell ref="F3:G3"/>
    <mergeCell ref="I3:J3"/>
    <mergeCell ref="L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0:T19"/>
  <sheetViews>
    <sheetView topLeftCell="F4" workbookViewId="0">
      <selection activeCell="S19" sqref="S19"/>
    </sheetView>
  </sheetViews>
  <sheetFormatPr defaultRowHeight="14.5" x14ac:dyDescent="0.35"/>
  <sheetData>
    <row r="10" spans="3:16" x14ac:dyDescent="0.35">
      <c r="C10" t="s">
        <v>14</v>
      </c>
      <c r="F10">
        <v>75</v>
      </c>
      <c r="H10">
        <v>60</v>
      </c>
      <c r="J10">
        <v>77</v>
      </c>
      <c r="M10">
        <v>135</v>
      </c>
    </row>
    <row r="12" spans="3:16" x14ac:dyDescent="0.35">
      <c r="E12">
        <v>16</v>
      </c>
      <c r="G12">
        <v>39</v>
      </c>
      <c r="I12">
        <v>16</v>
      </c>
      <c r="K12">
        <v>17</v>
      </c>
    </row>
    <row r="14" spans="3:16" x14ac:dyDescent="0.35">
      <c r="C14" t="s">
        <v>13</v>
      </c>
      <c r="E14" t="s">
        <v>12</v>
      </c>
      <c r="G14" t="s">
        <v>16</v>
      </c>
      <c r="I14" t="s">
        <v>15</v>
      </c>
      <c r="K14" t="s">
        <v>17</v>
      </c>
    </row>
    <row r="15" spans="3:16" x14ac:dyDescent="0.35">
      <c r="E15" t="s">
        <v>9</v>
      </c>
      <c r="G15" t="s">
        <v>11</v>
      </c>
      <c r="I15" t="s">
        <v>2</v>
      </c>
      <c r="K15" t="s">
        <v>3</v>
      </c>
    </row>
    <row r="16" spans="3:16" x14ac:dyDescent="0.35">
      <c r="I16" t="s">
        <v>10</v>
      </c>
      <c r="K16" t="s">
        <v>7</v>
      </c>
      <c r="N16">
        <v>561</v>
      </c>
      <c r="P16">
        <v>297</v>
      </c>
    </row>
    <row r="19" spans="17:20" x14ac:dyDescent="0.35">
      <c r="Q19">
        <v>16</v>
      </c>
      <c r="R19">
        <v>16</v>
      </c>
      <c r="S19">
        <v>185</v>
      </c>
      <c r="T19">
        <v>116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L35"/>
  <sheetViews>
    <sheetView topLeftCell="A15" workbookViewId="0">
      <selection activeCell="L36" sqref="L36"/>
    </sheetView>
  </sheetViews>
  <sheetFormatPr defaultRowHeight="14.5" x14ac:dyDescent="0.35"/>
  <sheetData>
    <row r="5" spans="3:12" x14ac:dyDescent="0.35">
      <c r="L5">
        <v>4760</v>
      </c>
    </row>
    <row r="6" spans="3:12" x14ac:dyDescent="0.35">
      <c r="L6">
        <v>21840</v>
      </c>
    </row>
    <row r="7" spans="3:12" x14ac:dyDescent="0.35">
      <c r="G7">
        <v>15.833259999999999</v>
      </c>
      <c r="H7">
        <v>15.78961</v>
      </c>
      <c r="L7">
        <v>9500</v>
      </c>
    </row>
    <row r="8" spans="3:12" x14ac:dyDescent="0.35">
      <c r="G8">
        <v>15.81176</v>
      </c>
      <c r="L8">
        <v>1143</v>
      </c>
    </row>
    <row r="9" spans="3:12" x14ac:dyDescent="0.35">
      <c r="C9">
        <v>33.5</v>
      </c>
      <c r="L9">
        <v>3457</v>
      </c>
    </row>
    <row r="10" spans="3:12" x14ac:dyDescent="0.35">
      <c r="C10">
        <f>C9*0.3</f>
        <v>10.049999999999999</v>
      </c>
      <c r="G10">
        <f>G7-G8</f>
        <v>2.1499999999999631E-2</v>
      </c>
      <c r="L10">
        <v>9500</v>
      </c>
    </row>
    <row r="11" spans="3:12" x14ac:dyDescent="0.35">
      <c r="C11">
        <f>C10+1</f>
        <v>11.049999999999999</v>
      </c>
      <c r="L11">
        <v>86400</v>
      </c>
    </row>
    <row r="12" spans="3:12" x14ac:dyDescent="0.35">
      <c r="L12">
        <v>9500</v>
      </c>
    </row>
    <row r="13" spans="3:12" x14ac:dyDescent="0.35">
      <c r="L13">
        <v>1143</v>
      </c>
    </row>
    <row r="14" spans="3:12" x14ac:dyDescent="0.35">
      <c r="L14">
        <v>3457</v>
      </c>
    </row>
    <row r="15" spans="3:12" x14ac:dyDescent="0.35">
      <c r="L15">
        <v>9500</v>
      </c>
    </row>
    <row r="16" spans="3:12" x14ac:dyDescent="0.35">
      <c r="L16">
        <v>83900</v>
      </c>
    </row>
    <row r="17" spans="12:12" x14ac:dyDescent="0.35">
      <c r="L17">
        <v>9500</v>
      </c>
    </row>
    <row r="18" spans="12:12" x14ac:dyDescent="0.35">
      <c r="L18">
        <v>1143</v>
      </c>
    </row>
    <row r="19" spans="12:12" x14ac:dyDescent="0.35">
      <c r="L19">
        <v>3457</v>
      </c>
    </row>
    <row r="20" spans="12:12" x14ac:dyDescent="0.35">
      <c r="L20">
        <v>9500</v>
      </c>
    </row>
    <row r="21" spans="12:12" x14ac:dyDescent="0.35">
      <c r="L21">
        <v>85400</v>
      </c>
    </row>
    <row r="22" spans="12:12" x14ac:dyDescent="0.35">
      <c r="L22">
        <v>9500</v>
      </c>
    </row>
    <row r="23" spans="12:12" x14ac:dyDescent="0.35">
      <c r="L23">
        <v>1143</v>
      </c>
    </row>
    <row r="24" spans="12:12" x14ac:dyDescent="0.35">
      <c r="L24">
        <v>3457</v>
      </c>
    </row>
    <row r="25" spans="12:12" x14ac:dyDescent="0.35">
      <c r="L25">
        <v>9500</v>
      </c>
    </row>
    <row r="26" spans="12:12" x14ac:dyDescent="0.35">
      <c r="L26">
        <v>60300</v>
      </c>
    </row>
    <row r="27" spans="12:12" x14ac:dyDescent="0.35">
      <c r="L27">
        <v>6000</v>
      </c>
    </row>
    <row r="28" spans="12:12" x14ac:dyDescent="0.35">
      <c r="L28">
        <v>35100</v>
      </c>
    </row>
    <row r="29" spans="12:12" x14ac:dyDescent="0.35">
      <c r="L29">
        <v>9500</v>
      </c>
    </row>
    <row r="30" spans="12:12" x14ac:dyDescent="0.35">
      <c r="L30">
        <v>4600</v>
      </c>
    </row>
    <row r="31" spans="12:12" x14ac:dyDescent="0.35">
      <c r="L31">
        <v>9500</v>
      </c>
    </row>
    <row r="32" spans="12:12" x14ac:dyDescent="0.35">
      <c r="L32">
        <v>79700</v>
      </c>
    </row>
    <row r="33" spans="12:12" x14ac:dyDescent="0.35">
      <c r="L33">
        <v>11602</v>
      </c>
    </row>
    <row r="35" spans="12:12" x14ac:dyDescent="0.35">
      <c r="L35">
        <f>SUM(L5:L33)</f>
        <v>593002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</dc:creator>
  <cp:lastModifiedBy>Ali</cp:lastModifiedBy>
  <dcterms:created xsi:type="dcterms:W3CDTF">2021-05-14T05:12:09Z</dcterms:created>
  <dcterms:modified xsi:type="dcterms:W3CDTF">2021-05-14T08:25:28Z</dcterms:modified>
</cp:coreProperties>
</file>